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98B8443-2522-4F9D-A72C-2C7CB79ABFD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J165" i="1"/>
  <c r="I165" i="1"/>
  <c r="H165" i="1"/>
  <c r="G165" i="1"/>
  <c r="F165" i="1"/>
  <c r="B157" i="1"/>
  <c r="A157" i="1"/>
  <c r="B147" i="1"/>
  <c r="A147" i="1"/>
  <c r="L146" i="1"/>
  <c r="J146" i="1"/>
  <c r="I146" i="1"/>
  <c r="H146" i="1"/>
  <c r="G146" i="1"/>
  <c r="F146" i="1"/>
  <c r="F157" i="1" s="1"/>
  <c r="B138" i="1"/>
  <c r="A138" i="1"/>
  <c r="B128" i="1"/>
  <c r="A128" i="1"/>
  <c r="L127" i="1"/>
  <c r="J127" i="1"/>
  <c r="I127" i="1"/>
  <c r="H127" i="1"/>
  <c r="G127" i="1"/>
  <c r="F127" i="1"/>
  <c r="B119" i="1"/>
  <c r="A119" i="1"/>
  <c r="B109" i="1"/>
  <c r="A109" i="1"/>
  <c r="L108" i="1"/>
  <c r="J108" i="1"/>
  <c r="I108" i="1"/>
  <c r="H108" i="1"/>
  <c r="G108" i="1"/>
  <c r="F108" i="1"/>
  <c r="B100" i="1"/>
  <c r="A100" i="1"/>
  <c r="B90" i="1"/>
  <c r="A90" i="1"/>
  <c r="L89" i="1"/>
  <c r="J89" i="1"/>
  <c r="I89" i="1"/>
  <c r="H89" i="1"/>
  <c r="G89" i="1"/>
  <c r="F89" i="1"/>
  <c r="B81" i="1"/>
  <c r="A81" i="1"/>
  <c r="B71" i="1"/>
  <c r="A71" i="1"/>
  <c r="L70" i="1"/>
  <c r="L81" i="1" s="1"/>
  <c r="J70" i="1"/>
  <c r="I70" i="1"/>
  <c r="H70" i="1"/>
  <c r="G70" i="1"/>
  <c r="F70" i="1"/>
  <c r="B62" i="1"/>
  <c r="A62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F43" i="1" s="1"/>
  <c r="B24" i="1"/>
  <c r="A24" i="1"/>
  <c r="B14" i="1"/>
  <c r="A14" i="1"/>
  <c r="L13" i="1"/>
  <c r="J13" i="1"/>
  <c r="I13" i="1"/>
  <c r="H13" i="1"/>
  <c r="H24" i="1" s="1"/>
  <c r="G13" i="1"/>
  <c r="F13" i="1"/>
  <c r="L195" i="1" l="1"/>
  <c r="J138" i="1"/>
  <c r="H195" i="1"/>
  <c r="H43" i="1"/>
  <c r="I195" i="1"/>
  <c r="H157" i="1"/>
  <c r="L176" i="1"/>
  <c r="G195" i="1"/>
  <c r="G62" i="1"/>
  <c r="G119" i="1"/>
  <c r="G176" i="1"/>
  <c r="H62" i="1"/>
  <c r="H119" i="1"/>
  <c r="H176" i="1"/>
  <c r="F176" i="1"/>
  <c r="I62" i="1"/>
  <c r="I176" i="1"/>
  <c r="J62" i="1"/>
  <c r="H138" i="1"/>
  <c r="F119" i="1"/>
  <c r="L100" i="1"/>
  <c r="H100" i="1"/>
  <c r="G100" i="1"/>
  <c r="F100" i="1"/>
  <c r="J100" i="1"/>
  <c r="I100" i="1"/>
  <c r="J81" i="1"/>
  <c r="H81" i="1"/>
  <c r="G81" i="1"/>
  <c r="I81" i="1"/>
  <c r="F81" i="1"/>
  <c r="F62" i="1"/>
  <c r="L62" i="1"/>
  <c r="L43" i="1"/>
  <c r="G43" i="1"/>
  <c r="J43" i="1"/>
  <c r="I43" i="1"/>
  <c r="L24" i="1"/>
  <c r="F24" i="1"/>
  <c r="I24" i="1"/>
  <c r="G24" i="1"/>
  <c r="J24" i="1"/>
  <c r="J195" i="1"/>
  <c r="F195" i="1"/>
  <c r="J176" i="1"/>
  <c r="L157" i="1"/>
  <c r="J157" i="1"/>
  <c r="I157" i="1"/>
  <c r="G157" i="1"/>
  <c r="L138" i="1"/>
  <c r="I138" i="1"/>
  <c r="G138" i="1"/>
  <c r="F138" i="1"/>
  <c r="J119" i="1"/>
  <c r="I119" i="1"/>
  <c r="L119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<sst xmlns="http://schemas.openxmlformats.org/spreadsheetml/2006/main" count="332" uniqueCount="111">
  <si>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</si>
  <si>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</si>
  <si>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</si>
  <si>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</si>
  <si>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</si>
  <si>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</si>
  <si>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</si>
  <si>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</si>
  <si>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</si>
  <si>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</si>
  <si>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</si>
  <si>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</si>
  <si>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</si>
  <si>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</si>
  <si>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</si>
  <si>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</si>
  <si>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</si>
  <si>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</si>
  <si>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</si>
  <si>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</si>
  <si>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</si>
  <si>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</si>
  <si>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</si>
  <si>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</si>
  <si>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</si>
  <si>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</si>
  <si>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</si>
  <si>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</si>
  <si>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</si>
  <si>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</si>
  <si>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</si>
  <si>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</si>
  <si>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</si>
  <si>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</si>
  <si>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</si>
  <si>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</si>
  <si>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</si>
  <si>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</si>
  <si>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</si>
  <si>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</si>
  <si>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</si>
  <si>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</si>
  <si>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</si>
  <si>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</si>
  <si>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</si>
  <si>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</si>
  <si>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</si>
  <si>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</si>
  <si>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</si>
  <si>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</si>
  <si>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</si>
  <si>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</si>
  <si>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</si>
  <si>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</si>
  <si>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</si>
  <si>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</si>
  <si>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</si>
  <si>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</si>
  <si>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</si>
  <si>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</si>
  <si>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Картофель отварной в молоке</t>
  </si>
  <si>
    <t>Соус молочный натуральный</t>
  </si>
  <si>
    <t>54-14р</t>
  </si>
  <si>
    <t>54-10г</t>
  </si>
  <si>
    <t>54-5соус</t>
  </si>
  <si>
    <t>соус</t>
  </si>
  <si>
    <t>Каша вязкая молочная ячневая</t>
  </si>
  <si>
    <t>Кофейный напиток с молоком</t>
  </si>
  <si>
    <t>54-21к</t>
  </si>
  <si>
    <t>54-23гн</t>
  </si>
  <si>
    <t>Борщ с капустой и картофелем со сметаной</t>
  </si>
  <si>
    <t>Компот из свежих яблок</t>
  </si>
  <si>
    <t>Кукуруза сахарная</t>
  </si>
  <si>
    <t xml:space="preserve">пшеничный </t>
  </si>
  <si>
    <t>54-21з</t>
  </si>
  <si>
    <t>Картофельное пюре</t>
  </si>
  <si>
    <t>54-11г</t>
  </si>
  <si>
    <t>Каша жидкая молочная гречневая</t>
  </si>
  <si>
    <t>Джем из абрикосов</t>
  </si>
  <si>
    <t>54-20к</t>
  </si>
  <si>
    <t>Салат из свеклы  с черносливом</t>
  </si>
  <si>
    <t>54-18з</t>
  </si>
  <si>
    <t>Котлета из говядины</t>
  </si>
  <si>
    <t>Рис отварной</t>
  </si>
  <si>
    <t>Котлета рыбная любительская ( минтай)</t>
  </si>
  <si>
    <t>сладкое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</si>
  <si>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</si>
  <si>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</si>
  <si>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</si>
  <si>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</si>
  <si>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</si>
  <si>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</si>
  <si>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</si>
  <si>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</si>
  <si>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>яблоко</t>
  </si>
  <si>
    <t xml:space="preserve">Хлеб пшеничный </t>
  </si>
  <si>
    <t>хлеб белый</t>
  </si>
  <si>
    <t>53-19з</t>
  </si>
  <si>
    <t>54-2г</t>
  </si>
  <si>
    <t>54-8м</t>
  </si>
  <si>
    <t>Творожно- пшенная запеканка</t>
  </si>
  <si>
    <t>54-7т-для детей с целиакией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</si>
  <si>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</si>
  <si>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</si>
  <si>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</si>
  <si>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</si>
  <si>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</si>
  <si>
    <t>напиток</t>
  </si>
  <si>
    <t>МОБУ" Краснополянская основная общеобразовательная школа" Новосергиевского района Оренбургской области</t>
  </si>
  <si>
    <t>Директор МОБУ"Краснополянская ООШ"</t>
  </si>
  <si>
    <t>Т.Н.Захаренко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</si>
</sst>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="115" zoomScaleNormal="100" zoomScaleSheetLayoutView="115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108</v>
      </c>
      <c r="D1" s="74"/>
      <c r="E1" s="74"/>
      <c r="F1" s="12" t="s">
        <v>16</v>
      </c>
      <c r="G1" s="2" t="s">
        <v>17</v>
      </c>
      <c r="H1" s="75" t="s">
        <v>109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110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44</v>
      </c>
      <c r="L6" s="40">
        <v>29.8</v>
      </c>
    </row>
    <row r="7" spans="1:12" ht="15.75" thickBot="1" x14ac:dyDescent="0.3">
      <c r="A7" s="23"/>
      <c r="B7" s="15"/>
      <c r="C7" s="11"/>
      <c r="D7" s="6"/>
      <c r="E7" s="52" t="s">
        <v>39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43</v>
      </c>
      <c r="L7" s="43">
        <v>16.16</v>
      </c>
    </row>
    <row r="8" spans="1:12" ht="30" x14ac:dyDescent="0.25">
      <c r="A8" s="23"/>
      <c r="B8" s="15"/>
      <c r="C8" s="11"/>
      <c r="D8" s="7" t="s">
        <v>22</v>
      </c>
      <c r="E8" s="66" t="s">
        <v>86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87</v>
      </c>
      <c r="L8" s="43">
        <v>20.64</v>
      </c>
    </row>
    <row r="9" spans="1:12" ht="15" x14ac:dyDescent="0.25">
      <c r="A9" s="23"/>
      <c r="B9" s="15"/>
      <c r="C9" s="11"/>
      <c r="D9" s="7" t="s">
        <v>23</v>
      </c>
      <c r="E9" s="53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46</v>
      </c>
      <c r="L9" s="43">
        <v>1.43</v>
      </c>
    </row>
    <row r="10" spans="1:12" ht="15" x14ac:dyDescent="0.25">
      <c r="A10" s="23"/>
      <c r="B10" s="15"/>
      <c r="C10" s="11"/>
      <c r="D10" s="54" t="s">
        <v>23</v>
      </c>
      <c r="E10" s="67" t="s">
        <v>88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46</v>
      </c>
      <c r="L10" s="43">
        <v>1.18</v>
      </c>
    </row>
    <row r="11" spans="1:12" ht="15.75" thickBot="1" x14ac:dyDescent="0.3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107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/>
      <c r="G23" s="19"/>
      <c r="H23" s="19"/>
      <c r="I23" s="19"/>
      <c r="J23" s="19"/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510</v>
      </c>
      <c r="G24" s="32">
        <f t="shared" ref="G24:J24" si="2">G13+G23</f>
        <v>19.8</v>
      </c>
      <c r="H24" s="32">
        <f t="shared" si="2"/>
        <v>18.099999999999998</v>
      </c>
      <c r="I24" s="32">
        <f t="shared" si="2"/>
        <v>82.5</v>
      </c>
      <c r="J24" s="32">
        <f t="shared" si="2"/>
        <v>572.6</v>
      </c>
      <c r="K24" s="32"/>
      <c r="L24" s="32">
        <f t="shared" ref="L24" si="3">L13+L23</f>
        <v>69.210000000000008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54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76</v>
      </c>
      <c r="L25" s="40">
        <v>21.6</v>
      </c>
    </row>
    <row r="26" spans="1:12" ht="15" x14ac:dyDescent="0.25">
      <c r="A26" s="14"/>
      <c r="B26" s="15"/>
      <c r="C26" s="11"/>
      <c r="D26" s="6" t="s">
        <v>26</v>
      </c>
      <c r="E26" s="42" t="s">
        <v>80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81</v>
      </c>
      <c r="L26" s="43">
        <v>6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51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60">
        <v>1.5</v>
      </c>
      <c r="H28" s="60">
        <v>0.2</v>
      </c>
      <c r="I28" s="61">
        <v>9.8000000000000007</v>
      </c>
      <c r="J28" s="43">
        <v>47</v>
      </c>
      <c r="K28" s="44" t="s">
        <v>46</v>
      </c>
      <c r="L28" s="43">
        <v>1.43</v>
      </c>
    </row>
    <row r="29" spans="1:12" ht="15.75" thickBot="1" x14ac:dyDescent="0.3">
      <c r="A29" s="14"/>
      <c r="B29" s="15"/>
      <c r="C29" s="11"/>
      <c r="D29" s="7" t="s">
        <v>24</v>
      </c>
      <c r="E29" s="42" t="s">
        <v>89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46</v>
      </c>
      <c r="L29" s="43">
        <v>18</v>
      </c>
    </row>
    <row r="30" spans="1:12" ht="15" x14ac:dyDescent="0.25">
      <c r="A30" s="14"/>
      <c r="B30" s="15"/>
      <c r="C30" s="11"/>
      <c r="D30" s="6" t="s">
        <v>29</v>
      </c>
      <c r="E30" s="42" t="s">
        <v>75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76</v>
      </c>
      <c r="L30" s="40">
        <v>12</v>
      </c>
    </row>
    <row r="31" spans="1:12" ht="15" x14ac:dyDescent="0.25">
      <c r="A31" s="14"/>
      <c r="B31" s="15"/>
      <c r="C31" s="11"/>
      <c r="D31" s="6" t="s">
        <v>49</v>
      </c>
      <c r="E31" s="42" t="s">
        <v>42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46</v>
      </c>
      <c r="L31" s="43">
        <v>1.18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4">SUM(G25:G31)</f>
        <v>25.000000000000004</v>
      </c>
      <c r="H32" s="19">
        <f t="shared" ref="H32" si="5">SUM(H25:H31)</f>
        <v>17.899999999999999</v>
      </c>
      <c r="I32" s="19">
        <f t="shared" ref="I32" si="6">SUM(I25:I31)</f>
        <v>68.100000000000009</v>
      </c>
      <c r="J32" s="19">
        <f t="shared" ref="J32:L32" si="7">SUM(J25:J31)</f>
        <v>533.29999999999995</v>
      </c>
      <c r="K32" s="25"/>
      <c r="L32" s="19">
        <f t="shared" si="7"/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/>
      <c r="G33" s="62"/>
      <c r="H33" s="62"/>
      <c r="I33" s="63"/>
      <c r="J33" s="43"/>
      <c r="K33" s="44"/>
      <c r="L33" s="68"/>
    </row>
    <row r="34" spans="1:12" ht="15" x14ac:dyDescent="0.25">
      <c r="A34" s="14"/>
      <c r="B34" s="15"/>
      <c r="C34" s="11"/>
      <c r="D34" s="7" t="s">
        <v>27</v>
      </c>
      <c r="E34" s="42" t="s">
        <v>70</v>
      </c>
      <c r="F34" s="43"/>
      <c r="G34" s="60"/>
      <c r="H34" s="60"/>
      <c r="I34" s="61"/>
      <c r="J34" s="43"/>
      <c r="K34" s="44"/>
      <c r="L34" s="69"/>
    </row>
    <row r="35" spans="1:12" ht="15" x14ac:dyDescent="0.25">
      <c r="A35" s="14"/>
      <c r="B35" s="15"/>
      <c r="C35" s="11"/>
      <c r="D35" s="7" t="s">
        <v>28</v>
      </c>
      <c r="E35" s="42" t="s">
        <v>82</v>
      </c>
      <c r="F35" s="43"/>
      <c r="G35" s="43"/>
      <c r="H35" s="43"/>
      <c r="I35" s="43"/>
      <c r="J35" s="43"/>
      <c r="K35" s="44"/>
      <c r="L35" s="69"/>
    </row>
    <row r="36" spans="1:12" ht="15" x14ac:dyDescent="0.25">
      <c r="A36" s="14"/>
      <c r="B36" s="15"/>
      <c r="C36" s="11"/>
      <c r="D36" s="7" t="s">
        <v>29</v>
      </c>
      <c r="E36" s="42" t="s">
        <v>83</v>
      </c>
      <c r="F36" s="43"/>
      <c r="G36" s="43"/>
      <c r="H36" s="43"/>
      <c r="I36" s="43"/>
      <c r="J36" s="43"/>
      <c r="K36" s="44"/>
      <c r="L36" s="69"/>
    </row>
    <row r="37" spans="1:12" ht="15" x14ac:dyDescent="0.25">
      <c r="A37" s="14"/>
      <c r="B37" s="15"/>
      <c r="C37" s="11"/>
      <c r="D37" s="7" t="s">
        <v>85</v>
      </c>
      <c r="E37" s="42" t="s">
        <v>71</v>
      </c>
      <c r="F37" s="43"/>
      <c r="G37" s="43"/>
      <c r="H37" s="43"/>
      <c r="I37" s="43"/>
      <c r="J37" s="43"/>
      <c r="K37" s="44"/>
      <c r="L37" s="69"/>
    </row>
    <row r="38" spans="1:12" ht="15" x14ac:dyDescent="0.25">
      <c r="A38" s="14"/>
      <c r="B38" s="15"/>
      <c r="C38" s="11"/>
      <c r="D38" s="7" t="s">
        <v>30</v>
      </c>
      <c r="E38" s="42" t="s">
        <v>73</v>
      </c>
      <c r="F38" s="43"/>
      <c r="G38" s="43"/>
      <c r="H38" s="43"/>
      <c r="I38" s="43"/>
      <c r="J38" s="43"/>
      <c r="K38" s="44"/>
      <c r="L38" s="69"/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/>
      <c r="G39" s="43"/>
      <c r="H39" s="43"/>
      <c r="I39" s="43"/>
      <c r="J39" s="43"/>
      <c r="K39" s="44"/>
      <c r="L39" s="69"/>
    </row>
    <row r="40" spans="1:12" ht="15" x14ac:dyDescent="0.25">
      <c r="A40" s="14"/>
      <c r="B40" s="15"/>
      <c r="C40" s="11"/>
      <c r="D40" s="6" t="s">
        <v>65</v>
      </c>
      <c r="E40" s="42" t="s">
        <v>61</v>
      </c>
      <c r="F40" s="43"/>
      <c r="G40" s="43"/>
      <c r="H40" s="43"/>
      <c r="I40" s="43"/>
      <c r="J40" s="43"/>
      <c r="K40" s="44"/>
      <c r="L40" s="72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640</v>
      </c>
      <c r="G43" s="32">
        <f t="shared" ref="G43" si="8">G32+G42</f>
        <v>25.000000000000004</v>
      </c>
      <c r="H43" s="32">
        <f t="shared" ref="H43" si="9">H32+H42</f>
        <v>17.899999999999999</v>
      </c>
      <c r="I43" s="32">
        <f t="shared" ref="I43" si="10">I32+I42</f>
        <v>68.100000000000009</v>
      </c>
      <c r="J43" s="32">
        <f t="shared" ref="J43:L43" si="11">J32+J42</f>
        <v>533.29999999999995</v>
      </c>
      <c r="K43" s="32"/>
      <c r="L43" s="32">
        <f t="shared" si="11"/>
        <v>69.210000000000008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42" t="s">
        <v>90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97</v>
      </c>
      <c r="L44" s="40">
        <v>8</v>
      </c>
    </row>
    <row r="45" spans="1:12" ht="15.75" thickBot="1" x14ac:dyDescent="0.3">
      <c r="A45" s="23"/>
      <c r="B45" s="15"/>
      <c r="C45" s="11"/>
      <c r="D45" s="6" t="s">
        <v>29</v>
      </c>
      <c r="E45" s="42" t="s">
        <v>93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98</v>
      </c>
      <c r="L45" s="43">
        <v>9</v>
      </c>
    </row>
    <row r="46" spans="1:12" ht="15" x14ac:dyDescent="0.25">
      <c r="A46" s="23"/>
      <c r="B46" s="15"/>
      <c r="C46" s="11"/>
      <c r="D46" s="5" t="s">
        <v>28</v>
      </c>
      <c r="E46" s="42" t="s">
        <v>91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99</v>
      </c>
      <c r="L46" s="43">
        <v>29.6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59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 t="s">
        <v>94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  <c r="L48" s="43">
        <v>12</v>
      </c>
    </row>
    <row r="49" spans="1:12" ht="15" x14ac:dyDescent="0.25">
      <c r="A49" s="23"/>
      <c r="B49" s="15"/>
      <c r="C49" s="11"/>
      <c r="D49" s="64" t="s">
        <v>96</v>
      </c>
      <c r="E49" s="42" t="s">
        <v>95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46</v>
      </c>
      <c r="L49" s="43">
        <v>1.43</v>
      </c>
    </row>
    <row r="50" spans="1:12" ht="15" x14ac:dyDescent="0.25">
      <c r="A50" s="23"/>
      <c r="B50" s="15"/>
      <c r="C50" s="11"/>
      <c r="D50" s="64" t="s">
        <v>31</v>
      </c>
      <c r="E50" s="42" t="s">
        <v>92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46</v>
      </c>
      <c r="L50" s="43">
        <v>1.18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2">SUM(G44:G50)</f>
        <v>21.900000000000002</v>
      </c>
      <c r="H51" s="19">
        <f t="shared" ref="H51" si="13">SUM(H44:H50)</f>
        <v>26.099999999999998</v>
      </c>
      <c r="I51" s="19">
        <f t="shared" ref="I51" si="14">SUM(I44:I50)</f>
        <v>69</v>
      </c>
      <c r="J51" s="19">
        <f t="shared" ref="J51:L51" si="15">SUM(J44:J50)</f>
        <v>598.69999999999993</v>
      </c>
      <c r="K51" s="25"/>
      <c r="L51" s="19">
        <f t="shared" si="15"/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85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590</v>
      </c>
      <c r="G62" s="32">
        <f t="shared" ref="G62" si="16">G51+G61</f>
        <v>21.900000000000002</v>
      </c>
      <c r="H62" s="32">
        <f t="shared" ref="H62" si="17">H51+H61</f>
        <v>26.099999999999998</v>
      </c>
      <c r="I62" s="32">
        <f t="shared" ref="I62" si="18">I51+I61</f>
        <v>69</v>
      </c>
      <c r="J62" s="32">
        <f t="shared" ref="J62:L62" si="19">J51+J61</f>
        <v>598.69999999999993</v>
      </c>
      <c r="K62" s="32"/>
      <c r="L62" s="32">
        <f t="shared" si="19"/>
        <v>69.210000000000008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101</v>
      </c>
      <c r="L63" s="40">
        <v>24.21</v>
      </c>
    </row>
    <row r="64" spans="1:12" ht="15" x14ac:dyDescent="0.25">
      <c r="A64" s="23"/>
      <c r="B64" s="15"/>
      <c r="C64" s="11"/>
      <c r="D64" s="6"/>
      <c r="E64" s="42" t="s">
        <v>39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43</v>
      </c>
      <c r="L64" s="43">
        <v>16.39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3</v>
      </c>
    </row>
    <row r="66" spans="1:12" ht="15" x14ac:dyDescent="0.25">
      <c r="A66" s="23"/>
      <c r="B66" s="15"/>
      <c r="C66" s="11"/>
      <c r="D66" s="7" t="s">
        <v>30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>
        <v>1.43</v>
      </c>
    </row>
    <row r="67" spans="1:12" ht="15" x14ac:dyDescent="0.25">
      <c r="A67" s="23"/>
      <c r="B67" s="15"/>
      <c r="C67" s="11"/>
      <c r="D67" s="7" t="s">
        <v>24</v>
      </c>
      <c r="E67" s="42" t="s">
        <v>106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46</v>
      </c>
      <c r="L67" s="43">
        <v>18</v>
      </c>
    </row>
    <row r="68" spans="1:12" ht="15" x14ac:dyDescent="0.25">
      <c r="A68" s="23"/>
      <c r="B68" s="15"/>
      <c r="C68" s="11"/>
      <c r="D68" s="64" t="s">
        <v>31</v>
      </c>
      <c r="E68" s="42" t="s">
        <v>42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46</v>
      </c>
      <c r="L68" s="43">
        <v>1.18</v>
      </c>
    </row>
    <row r="69" spans="1:12" ht="15" x14ac:dyDescent="0.25">
      <c r="A69" s="23"/>
      <c r="B69" s="15"/>
      <c r="C69" s="11"/>
      <c r="D69" s="6"/>
      <c r="E69" s="42" t="s">
        <v>102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46</v>
      </c>
      <c r="L69" s="43">
        <v>5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20">SUM(G63:G69)</f>
        <v>28.099999999999998</v>
      </c>
      <c r="H70" s="19">
        <f t="shared" ref="H70" si="21">SUM(H63:H69)</f>
        <v>19.100000000000001</v>
      </c>
      <c r="I70" s="19">
        <f t="shared" ref="I70" si="22">SUM(I63:I69)</f>
        <v>65.400000000000006</v>
      </c>
      <c r="J70" s="19">
        <f t="shared" ref="J70:L70" si="23">SUM(J63:J69)</f>
        <v>545.6</v>
      </c>
      <c r="K70" s="25"/>
      <c r="L70" s="19">
        <f t="shared" si="23"/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68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69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69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69"/>
    </row>
    <row r="75" spans="1:12" ht="15" x14ac:dyDescent="0.25">
      <c r="A75" s="23"/>
      <c r="B75" s="15"/>
      <c r="C75" s="11"/>
      <c r="D75" s="7" t="s">
        <v>85</v>
      </c>
      <c r="E75" s="42"/>
      <c r="F75" s="43"/>
      <c r="G75" s="43"/>
      <c r="H75" s="43"/>
      <c r="I75" s="43"/>
      <c r="J75" s="43"/>
      <c r="K75" s="44"/>
      <c r="L75" s="69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69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69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600</v>
      </c>
      <c r="G81" s="32">
        <f t="shared" ref="G81" si="24">G70+G80</f>
        <v>28.099999999999998</v>
      </c>
      <c r="H81" s="32">
        <f t="shared" ref="H81" si="25">H70+H80</f>
        <v>19.100000000000001</v>
      </c>
      <c r="I81" s="32">
        <f t="shared" ref="I81" si="26">I70+I80</f>
        <v>65.400000000000006</v>
      </c>
      <c r="J81" s="32">
        <f t="shared" ref="J81:L81" si="27">J70+J80</f>
        <v>545.6</v>
      </c>
      <c r="K81" s="32"/>
      <c r="L81" s="32">
        <f t="shared" si="27"/>
        <v>69.210000000000008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29</v>
      </c>
      <c r="E82" s="39" t="s">
        <v>60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63</v>
      </c>
      <c r="L82" s="70">
        <v>16.39</v>
      </c>
    </row>
    <row r="83" spans="1:12" ht="15" x14ac:dyDescent="0.25">
      <c r="A83" s="23"/>
      <c r="B83" s="15"/>
      <c r="C83" s="11"/>
      <c r="D83" s="6" t="s">
        <v>28</v>
      </c>
      <c r="E83" s="42" t="s">
        <v>84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62</v>
      </c>
      <c r="L83" s="71">
        <v>35.21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69</v>
      </c>
      <c r="L84" s="71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46</v>
      </c>
      <c r="L85" s="71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spans="1:12" ht="15" x14ac:dyDescent="0.25">
      <c r="A87" s="23"/>
      <c r="B87" s="15"/>
      <c r="C87" s="11"/>
      <c r="D87" s="6"/>
      <c r="E87" s="42" t="s">
        <v>61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64</v>
      </c>
      <c r="L87" s="71">
        <v>5</v>
      </c>
    </row>
    <row r="88" spans="1:12" ht="15" x14ac:dyDescent="0.25">
      <c r="A88" s="23"/>
      <c r="B88" s="15"/>
      <c r="C88" s="11"/>
      <c r="D88" s="64" t="s">
        <v>23</v>
      </c>
      <c r="E88" s="42" t="s">
        <v>42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46</v>
      </c>
      <c r="L88" s="71">
        <v>1.18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28">SUM(G82:G88)</f>
        <v>23.8</v>
      </c>
      <c r="H89" s="19">
        <f t="shared" ref="H89" si="29">SUM(H82:H88)</f>
        <v>14.7</v>
      </c>
      <c r="I89" s="19">
        <f t="shared" ref="I89" si="30">SUM(I82:I88)</f>
        <v>62.6</v>
      </c>
      <c r="J89" s="19">
        <f t="shared" ref="J89:L89" si="31">SUM(J82:J88)</f>
        <v>477.49999999999994</v>
      </c>
      <c r="K89" s="25"/>
      <c r="L89" s="19">
        <f t="shared" si="31"/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68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69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69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69"/>
    </row>
    <row r="94" spans="1:12" ht="15" x14ac:dyDescent="0.25">
      <c r="A94" s="23"/>
      <c r="B94" s="15"/>
      <c r="C94" s="11"/>
      <c r="D94" s="7" t="s">
        <v>85</v>
      </c>
      <c r="E94" s="42"/>
      <c r="F94" s="43"/>
      <c r="G94" s="43"/>
      <c r="H94" s="43"/>
      <c r="I94" s="43"/>
      <c r="J94" s="43"/>
      <c r="K94" s="44"/>
      <c r="L94" s="69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69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6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510</v>
      </c>
      <c r="G100" s="32">
        <f t="shared" ref="G100" si="32">G89+G99</f>
        <v>23.8</v>
      </c>
      <c r="H100" s="32">
        <f t="shared" ref="H100" si="33">H89+H99</f>
        <v>14.7</v>
      </c>
      <c r="I100" s="32">
        <f t="shared" ref="I100" si="34">I89+I99</f>
        <v>62.6</v>
      </c>
      <c r="J100" s="32">
        <f t="shared" ref="J100:L100" si="35">J89+J99</f>
        <v>477.49999999999994</v>
      </c>
      <c r="K100" s="32"/>
      <c r="L100" s="32">
        <f t="shared" si="35"/>
        <v>69.210000000000008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50</v>
      </c>
      <c r="L101" s="70">
        <v>34.630000000000003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71">
        <v>13.97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46</v>
      </c>
      <c r="L104" s="71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94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46</v>
      </c>
      <c r="L105" s="71">
        <v>18</v>
      </c>
    </row>
    <row r="106" spans="1:12" ht="15" x14ac:dyDescent="0.25">
      <c r="A106" s="23"/>
      <c r="B106" s="15"/>
      <c r="C106" s="11"/>
      <c r="D106" s="64" t="s">
        <v>23</v>
      </c>
      <c r="E106" s="42" t="s">
        <v>42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46</v>
      </c>
      <c r="L106" s="71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36">SUM(G101:G107)</f>
        <v>16.2</v>
      </c>
      <c r="H108" s="19">
        <f t="shared" si="36"/>
        <v>14.399999999999999</v>
      </c>
      <c r="I108" s="19">
        <f t="shared" si="36"/>
        <v>76.400000000000006</v>
      </c>
      <c r="J108" s="19">
        <f t="shared" si="36"/>
        <v>500.7999999999999</v>
      </c>
      <c r="K108" s="25"/>
      <c r="L108" s="19">
        <f t="shared" ref="L108" si="37"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71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71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71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71"/>
    </row>
    <row r="113" spans="1:12" ht="15" x14ac:dyDescent="0.25">
      <c r="A113" s="23"/>
      <c r="B113" s="15"/>
      <c r="C113" s="11"/>
      <c r="D113" s="7" t="s">
        <v>85</v>
      </c>
      <c r="E113" s="42"/>
      <c r="F113" s="43"/>
      <c r="G113" s="43"/>
      <c r="H113" s="43"/>
      <c r="I113" s="43"/>
      <c r="J113" s="43"/>
      <c r="K113" s="44"/>
      <c r="L113" s="71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71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71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540</v>
      </c>
      <c r="G119" s="32">
        <f t="shared" ref="G119" si="38">G108+G118</f>
        <v>16.2</v>
      </c>
      <c r="H119" s="32">
        <f t="shared" ref="H119" si="39">H108+H118</f>
        <v>14.399999999999999</v>
      </c>
      <c r="I119" s="32">
        <f t="shared" ref="I119" si="40">I108+I118</f>
        <v>76.400000000000006</v>
      </c>
      <c r="J119" s="32">
        <f t="shared" ref="J119:L119" si="41">J108+J118</f>
        <v>500.7999999999999</v>
      </c>
      <c r="K119" s="32"/>
      <c r="L119" s="32">
        <f t="shared" si="41"/>
        <v>69.210000000000008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29</v>
      </c>
      <c r="E120" s="39" t="s">
        <v>53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57</v>
      </c>
      <c r="L120" s="40">
        <v>13</v>
      </c>
    </row>
    <row r="121" spans="1:12" ht="15" x14ac:dyDescent="0.25">
      <c r="A121" s="14"/>
      <c r="B121" s="15"/>
      <c r="C121" s="11"/>
      <c r="D121" s="6" t="s">
        <v>26</v>
      </c>
      <c r="E121" s="42" t="s">
        <v>52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56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59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46</v>
      </c>
      <c r="L123" s="43">
        <v>1.43</v>
      </c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5" t="s">
        <v>103</v>
      </c>
      <c r="E125" s="42" t="s">
        <v>54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58</v>
      </c>
      <c r="L125" s="43">
        <v>37.6</v>
      </c>
    </row>
    <row r="126" spans="1:12" ht="15" x14ac:dyDescent="0.25">
      <c r="A126" s="14"/>
      <c r="B126" s="15"/>
      <c r="C126" s="11"/>
      <c r="D126" s="64" t="s">
        <v>23</v>
      </c>
      <c r="E126" s="42" t="s">
        <v>42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46</v>
      </c>
      <c r="L126" s="43">
        <v>1.18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42">SUM(G120:G126)</f>
        <v>22.900000000000002</v>
      </c>
      <c r="H127" s="19">
        <f t="shared" si="42"/>
        <v>17.7</v>
      </c>
      <c r="I127" s="19">
        <f t="shared" si="42"/>
        <v>66.2</v>
      </c>
      <c r="J127" s="19">
        <f t="shared" si="42"/>
        <v>516.79999999999995</v>
      </c>
      <c r="K127" s="25"/>
      <c r="L127" s="19">
        <f t="shared" ref="L127" si="43">SUM(L120:L126)</f>
        <v>69.210000000000008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71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71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71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71"/>
    </row>
    <row r="132" spans="1:12" ht="15" x14ac:dyDescent="0.25">
      <c r="A132" s="14"/>
      <c r="B132" s="15"/>
      <c r="C132" s="11"/>
      <c r="D132" s="7" t="s">
        <v>85</v>
      </c>
      <c r="E132" s="42"/>
      <c r="F132" s="43"/>
      <c r="G132" s="43"/>
      <c r="H132" s="43"/>
      <c r="I132" s="43"/>
      <c r="J132" s="43"/>
      <c r="K132" s="44"/>
      <c r="L132" s="71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71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71"/>
    </row>
    <row r="135" spans="1:12" ht="15" x14ac:dyDescent="0.25">
      <c r="A135" s="14"/>
      <c r="B135" s="15"/>
      <c r="C135" s="11"/>
      <c r="D135" s="54" t="s">
        <v>65</v>
      </c>
      <c r="E135" s="42"/>
      <c r="F135" s="43"/>
      <c r="G135" s="43"/>
      <c r="H135" s="43"/>
      <c r="I135" s="43"/>
      <c r="J135" s="43"/>
      <c r="K135" s="44"/>
      <c r="L135" s="71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540</v>
      </c>
      <c r="G138" s="32">
        <f t="shared" ref="G138" si="44">G127+G137</f>
        <v>22.900000000000002</v>
      </c>
      <c r="H138" s="32">
        <f t="shared" ref="H138" si="45">H127+H137</f>
        <v>17.7</v>
      </c>
      <c r="I138" s="32">
        <f t="shared" ref="I138" si="46">I127+I137</f>
        <v>66.2</v>
      </c>
      <c r="J138" s="32">
        <f t="shared" ref="J138:L138" si="47">J127+J137</f>
        <v>516.79999999999995</v>
      </c>
      <c r="K138" s="32"/>
      <c r="L138" s="32">
        <f t="shared" si="47"/>
        <v>69.210000000000008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68</v>
      </c>
      <c r="L139" s="40">
        <v>28.6</v>
      </c>
    </row>
    <row r="140" spans="1:12" ht="15" x14ac:dyDescent="0.25">
      <c r="A140" s="23"/>
      <c r="B140" s="15"/>
      <c r="C140" s="11"/>
      <c r="D140" s="6"/>
      <c r="E140" s="42" t="s">
        <v>39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43</v>
      </c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69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46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89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46</v>
      </c>
      <c r="L143" s="43">
        <v>18</v>
      </c>
    </row>
    <row r="144" spans="1:12" ht="15" x14ac:dyDescent="0.25">
      <c r="A144" s="23"/>
      <c r="B144" s="15"/>
      <c r="C144" s="11"/>
      <c r="D144" s="64" t="s">
        <v>23</v>
      </c>
      <c r="E144" s="42" t="s">
        <v>42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46</v>
      </c>
      <c r="L144" s="43">
        <v>1.18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48">SUM(G139:G145)</f>
        <v>17.100000000000001</v>
      </c>
      <c r="H146" s="19">
        <f t="shared" si="48"/>
        <v>15.799999999999999</v>
      </c>
      <c r="I146" s="19">
        <f t="shared" si="48"/>
        <v>69.899999999999991</v>
      </c>
      <c r="J146" s="19">
        <f t="shared" si="48"/>
        <v>489.7</v>
      </c>
      <c r="K146" s="25"/>
      <c r="L146" s="19">
        <f t="shared" ref="L146" si="49"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68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69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71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71"/>
    </row>
    <row r="151" spans="1:12" ht="15" x14ac:dyDescent="0.25">
      <c r="A151" s="23"/>
      <c r="B151" s="15"/>
      <c r="C151" s="11"/>
      <c r="D151" s="7" t="s">
        <v>85</v>
      </c>
      <c r="E151" s="42"/>
      <c r="F151" s="43"/>
      <c r="G151" s="43"/>
      <c r="H151" s="43"/>
      <c r="I151" s="43"/>
      <c r="J151" s="43"/>
      <c r="K151" s="44"/>
      <c r="L151" s="69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69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69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550</v>
      </c>
      <c r="G157" s="32">
        <f t="shared" ref="G157" si="50">G146+G156</f>
        <v>17.100000000000001</v>
      </c>
      <c r="H157" s="32">
        <f t="shared" ref="H157" si="51">H146+H156</f>
        <v>15.799999999999999</v>
      </c>
      <c r="I157" s="32">
        <f t="shared" ref="I157" si="52">I146+I156</f>
        <v>69.899999999999991</v>
      </c>
      <c r="J157" s="32">
        <f t="shared" ref="J157:L157" si="53">J146+J156</f>
        <v>489.7</v>
      </c>
      <c r="K157" s="32"/>
      <c r="L157" s="32">
        <f t="shared" si="53"/>
        <v>69.210000000000008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104</v>
      </c>
      <c r="L158" s="40">
        <v>50.6</v>
      </c>
    </row>
    <row r="159" spans="1:12" ht="15" x14ac:dyDescent="0.25">
      <c r="A159" s="23"/>
      <c r="B159" s="15"/>
      <c r="C159" s="11"/>
      <c r="D159" s="6" t="s">
        <v>26</v>
      </c>
      <c r="E159" s="42" t="s">
        <v>72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74</v>
      </c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45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73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46</v>
      </c>
      <c r="L161" s="43">
        <v>1.43</v>
      </c>
    </row>
    <row r="162" spans="1:12" ht="15" x14ac:dyDescent="0.25">
      <c r="A162" s="23"/>
      <c r="B162" s="15"/>
      <c r="C162" s="11"/>
      <c r="D162" s="64" t="s">
        <v>23</v>
      </c>
      <c r="E162" s="42" t="s">
        <v>42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46</v>
      </c>
      <c r="L162" s="43">
        <v>1.18</v>
      </c>
    </row>
    <row r="163" spans="1:12" ht="15" x14ac:dyDescent="0.25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54">SUM(G158:G164)</f>
        <v>27.8</v>
      </c>
      <c r="H165" s="19">
        <f t="shared" si="54"/>
        <v>23.799999999999997</v>
      </c>
      <c r="I165" s="19">
        <f t="shared" si="54"/>
        <v>55.5</v>
      </c>
      <c r="J165" s="19">
        <f t="shared" si="54"/>
        <v>547.80000000000007</v>
      </c>
      <c r="K165" s="25"/>
      <c r="L165" s="19">
        <f t="shared" ref="L165" si="55"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68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69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69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69"/>
    </row>
    <row r="170" spans="1:12" ht="15" x14ac:dyDescent="0.25">
      <c r="A170" s="23"/>
      <c r="B170" s="15"/>
      <c r="C170" s="11"/>
      <c r="D170" s="7" t="s">
        <v>85</v>
      </c>
      <c r="E170" s="42"/>
      <c r="F170" s="43"/>
      <c r="G170" s="43"/>
      <c r="H170" s="43"/>
      <c r="I170" s="43"/>
      <c r="J170" s="43"/>
      <c r="K170" s="44"/>
      <c r="L170" s="69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69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69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/>
      <c r="G175" s="19"/>
      <c r="H175" s="19"/>
      <c r="I175" s="19"/>
      <c r="J175" s="19"/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500</v>
      </c>
      <c r="G176" s="32">
        <f t="shared" ref="G176" si="56">G165+G175</f>
        <v>27.8</v>
      </c>
      <c r="H176" s="32">
        <f t="shared" ref="H176" si="57">H165+H175</f>
        <v>23.799999999999997</v>
      </c>
      <c r="I176" s="32">
        <f t="shared" ref="I176" si="58">I165+I175</f>
        <v>55.5</v>
      </c>
      <c r="J176" s="32">
        <f t="shared" ref="J176:L176" si="59">J165+J175</f>
        <v>547.80000000000007</v>
      </c>
      <c r="K176" s="32"/>
      <c r="L176" s="32">
        <f t="shared" si="59"/>
        <v>69.210000000000008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79</v>
      </c>
      <c r="L177" s="40">
        <v>36.1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46</v>
      </c>
      <c r="L178" s="43">
        <v>4.5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59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46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94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46</v>
      </c>
      <c r="L181" s="43">
        <v>18</v>
      </c>
    </row>
    <row r="182" spans="1:12" ht="15" x14ac:dyDescent="0.25">
      <c r="A182" s="23"/>
      <c r="B182" s="15"/>
      <c r="C182" s="11"/>
      <c r="D182" s="54" t="s">
        <v>23</v>
      </c>
      <c r="E182" s="42" t="s">
        <v>42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46</v>
      </c>
      <c r="L182" s="43">
        <v>1.18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60">SUM(G177:G183)</f>
        <v>14.700000000000001</v>
      </c>
      <c r="H184" s="19">
        <f t="shared" si="60"/>
        <v>8.9</v>
      </c>
      <c r="I184" s="19">
        <f t="shared" si="60"/>
        <v>85.2</v>
      </c>
      <c r="J184" s="19">
        <f t="shared" si="60"/>
        <v>479.69999999999993</v>
      </c>
      <c r="K184" s="25"/>
      <c r="L184" s="19">
        <f t="shared" ref="L184" si="61"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68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69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69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69"/>
    </row>
    <row r="189" spans="1:12" ht="15" x14ac:dyDescent="0.25">
      <c r="A189" s="23"/>
      <c r="B189" s="15"/>
      <c r="C189" s="11"/>
      <c r="D189" s="7" t="s">
        <v>85</v>
      </c>
      <c r="E189" s="42"/>
      <c r="F189" s="43"/>
      <c r="G189" s="43"/>
      <c r="H189" s="43"/>
      <c r="I189" s="43"/>
      <c r="J189" s="43"/>
      <c r="K189" s="44"/>
      <c r="L189" s="69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69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69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610</v>
      </c>
      <c r="G195" s="32">
        <f t="shared" ref="G195" si="62">G184+G194</f>
        <v>14.700000000000001</v>
      </c>
      <c r="H195" s="32">
        <f t="shared" ref="H195" si="63">H184+H194</f>
        <v>8.9</v>
      </c>
      <c r="I195" s="32">
        <f t="shared" ref="I195" si="64">I184+I194</f>
        <v>85.2</v>
      </c>
      <c r="J195" s="32">
        <f t="shared" ref="J195:L195" si="65">J184+J194</f>
        <v>479.69999999999993</v>
      </c>
      <c r="K195" s="32"/>
      <c r="L195" s="32">
        <f t="shared" si="65"/>
        <v>69.210000000000008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66"/>
        <v>17.649999999999999</v>
      </c>
      <c r="I196" s="34">
        <f t="shared" si="66"/>
        <v>70.080000000000013</v>
      </c>
      <c r="J196" s="34">
        <f t="shared" si="66"/>
        <v>526.24999999999989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69.210000000000022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2025-01-09T16:36:13Z</dcterms:modified>
</cp:coreProperties>
</file>